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4 - Travaux d'extension de la M.A.S. La Pommeraie\2 DCE\1 VERSIONS TRAVAIL\7. DCE V3 revue DAGHT\Pièces financières_V2 revue DAGHT\"/>
    </mc:Choice>
  </mc:AlternateContent>
  <bookViews>
    <workbookView xWindow="0" yWindow="0" windowWidth="28800" windowHeight="12180"/>
  </bookViews>
  <sheets>
    <sheet name="LOT 1" sheetId="2" r:id="rId1"/>
  </sheets>
  <definedNames>
    <definedName name="_xlnm.Print_Titles" localSheetId="0">'LOT 1'!$1:$4</definedName>
    <definedName name="_xlnm.Print_Area" localSheetId="0">'LOT 1'!$A$1:$G$98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2" l="1"/>
  <c r="F69" i="2" l="1"/>
  <c r="F70" i="2"/>
  <c r="F71" i="2"/>
  <c r="F72" i="2"/>
  <c r="F64" i="2"/>
  <c r="F65" i="2"/>
  <c r="F58" i="2"/>
  <c r="F59" i="2"/>
  <c r="F61" i="2"/>
  <c r="F62" i="2"/>
  <c r="F67" i="2"/>
  <c r="F50" i="2"/>
  <c r="F51" i="2"/>
  <c r="F52" i="2"/>
  <c r="F54" i="2"/>
  <c r="F55" i="2"/>
  <c r="F56" i="2"/>
  <c r="F57" i="2"/>
  <c r="F7" i="2"/>
  <c r="F8" i="2"/>
  <c r="F9" i="2"/>
  <c r="F10" i="2"/>
  <c r="F11" i="2"/>
  <c r="F12" i="2"/>
  <c r="F13" i="2"/>
  <c r="F14" i="2"/>
  <c r="F15" i="2"/>
  <c r="F16" i="2"/>
  <c r="F17" i="2"/>
  <c r="F19" i="2"/>
  <c r="F40" i="2"/>
  <c r="F39" i="2"/>
  <c r="F34" i="2"/>
  <c r="F33" i="2"/>
  <c r="F36" i="2"/>
  <c r="F37" i="2"/>
  <c r="F27" i="2"/>
  <c r="F28" i="2"/>
  <c r="F30" i="2"/>
  <c r="F31" i="2"/>
  <c r="F22" i="2"/>
  <c r="F24" i="2"/>
  <c r="F25" i="2"/>
  <c r="F26" i="2"/>
  <c r="F21" i="2"/>
  <c r="F20" i="2"/>
  <c r="F5" i="2"/>
  <c r="F6" i="2" s="1"/>
  <c r="F49" i="2" l="1"/>
  <c r="F48" i="2"/>
  <c r="F47" i="2"/>
  <c r="F46" i="2"/>
  <c r="F45" i="2"/>
  <c r="F44" i="2"/>
  <c r="F43" i="2"/>
  <c r="F41" i="2"/>
  <c r="F75" i="2" s="1"/>
  <c r="F76" i="2" s="1"/>
  <c r="F78" i="2"/>
  <c r="F77" i="2" l="1"/>
</calcChain>
</file>

<file path=xl/sharedStrings.xml><?xml version="1.0" encoding="utf-8"?>
<sst xmlns="http://schemas.openxmlformats.org/spreadsheetml/2006/main" count="186" uniqueCount="126">
  <si>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</si>
  <si>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</si>
  <si>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</si>
  <si>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</si>
  <si>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</si>
  <si>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</si>
  <si>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</si>
  <si>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</si>
  <si>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</si>
  <si>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</si>
  <si>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</si>
  <si>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Art 2-8</t>
  </si>
  <si>
    <t>Art 2-9</t>
  </si>
  <si>
    <t>Art 2-13</t>
  </si>
  <si>
    <t>Art 2-14</t>
  </si>
  <si>
    <t>Art 2-15</t>
  </si>
  <si>
    <t>Art 2-17</t>
  </si>
  <si>
    <t>sous-total</t>
  </si>
  <si>
    <t>Art 2-18</t>
  </si>
  <si>
    <t>Compte prorata :</t>
  </si>
  <si>
    <t>MONTANT TOTAL en € H.T.</t>
  </si>
  <si>
    <t>Art 2-12</t>
  </si>
  <si>
    <t>Art 2-19</t>
  </si>
  <si>
    <t>Art 2-20</t>
  </si>
  <si>
    <t>Art 2-21</t>
  </si>
  <si>
    <t>Art 2-22</t>
  </si>
  <si>
    <t>Art 2-23</t>
  </si>
  <si>
    <t>Art 2-24</t>
  </si>
  <si>
    <t>m2</t>
  </si>
  <si>
    <t>ml</t>
  </si>
  <si>
    <t>m3</t>
  </si>
  <si>
    <t xml:space="preserve">Voirie provisoire </t>
  </si>
  <si>
    <t xml:space="preserve">Plateforme base vie provisoire </t>
  </si>
  <si>
    <t xml:space="preserve">Parking de chantier provisoire </t>
  </si>
  <si>
    <t xml:space="preserve">Parking MAS provisoire </t>
  </si>
  <si>
    <t xml:space="preserve">Piquetage implantation </t>
  </si>
  <si>
    <t>Art 2-2</t>
  </si>
  <si>
    <t>Art 2-3</t>
  </si>
  <si>
    <t xml:space="preserve">Protection du chantier pendant les travaux </t>
  </si>
  <si>
    <t>Art 2-5</t>
  </si>
  <si>
    <t>Démolitions déposes évacuations</t>
  </si>
  <si>
    <t>Art 2-6</t>
  </si>
  <si>
    <t>Art 2-7</t>
  </si>
  <si>
    <t>Fouilles en tranchée</t>
  </si>
  <si>
    <t xml:space="preserve">Eaux pluviales en dévoiement de la canalisation existante </t>
  </si>
  <si>
    <t>Eau potable en dévoiement des canalisations existantes</t>
  </si>
  <si>
    <t>Eau potable réseaux créés</t>
  </si>
  <si>
    <t>Eaux Vannes et eaux usées en dévoiement des canalisations existantes</t>
  </si>
  <si>
    <t>Eclairage public à créer.</t>
  </si>
  <si>
    <t xml:space="preserve">Eaux vannes et usées réseaux créés </t>
  </si>
  <si>
    <t>Alimentation électrique du bâtiment à créer.</t>
  </si>
  <si>
    <t>Art 2-10-1</t>
  </si>
  <si>
    <t>Art 2-10-2</t>
  </si>
  <si>
    <t>Regards</t>
  </si>
  <si>
    <t>Art 2-10-3</t>
  </si>
  <si>
    <t>Art 2-10-4</t>
  </si>
  <si>
    <t xml:space="preserve">Séparateurs hydrocarbures </t>
  </si>
  <si>
    <t>Art 2-10-5</t>
  </si>
  <si>
    <t xml:space="preserve">Réseaux d'eau potable </t>
  </si>
  <si>
    <t xml:space="preserve">Éclairage extérieur </t>
  </si>
  <si>
    <t>Art 2-10-6</t>
  </si>
  <si>
    <t>Art 2-10-7</t>
  </si>
  <si>
    <t>Art 2-10-8</t>
  </si>
  <si>
    <t>Travaux de voirie</t>
  </si>
  <si>
    <t xml:space="preserve">Préparation du support </t>
  </si>
  <si>
    <t xml:space="preserve">Textile anti contaminant </t>
  </si>
  <si>
    <t>Art 2-11</t>
  </si>
  <si>
    <t>Art 2-11-1</t>
  </si>
  <si>
    <t>Art 2-11-2</t>
  </si>
  <si>
    <t>Art 2-11-3</t>
  </si>
  <si>
    <t>Couche de fondation en grave non traitée  GNT 0/80</t>
  </si>
  <si>
    <t>Couche de base en grave non traitée GNT0/20</t>
  </si>
  <si>
    <t xml:space="preserve">Enrobé de finition </t>
  </si>
  <si>
    <t>Art 2-11-4</t>
  </si>
  <si>
    <t>Art 2-11-5</t>
  </si>
  <si>
    <t xml:space="preserve">Voirie lourde finition enrobée </t>
  </si>
  <si>
    <t>Art 2-11-6</t>
  </si>
  <si>
    <t xml:space="preserve">Voirie légère finition enrobée </t>
  </si>
  <si>
    <t xml:space="preserve">Reprise de voirie existante </t>
  </si>
  <si>
    <t>Art 2-11-7</t>
  </si>
  <si>
    <t>Art 2-11-8</t>
  </si>
  <si>
    <t xml:space="preserve">Tour du bâtiment </t>
  </si>
  <si>
    <t xml:space="preserve">Béton sablé </t>
  </si>
  <si>
    <t xml:space="preserve">Marquage au sol signalisation </t>
  </si>
  <si>
    <t xml:space="preserve">Panneau de signalisation vertical </t>
  </si>
  <si>
    <t>Bandes pododactiles</t>
  </si>
  <si>
    <t>Art 2-16</t>
  </si>
  <si>
    <t xml:space="preserve">Bordure et caniveaux </t>
  </si>
  <si>
    <t>T1 à T3</t>
  </si>
  <si>
    <t xml:space="preserve">Espace vert </t>
  </si>
  <si>
    <t>Art 2-21-1</t>
  </si>
  <si>
    <t xml:space="preserve">Travaux préparatoires aux plantations </t>
  </si>
  <si>
    <t>Nettoyage - Epierrage</t>
  </si>
  <si>
    <t>Art 2-20-1/2</t>
  </si>
  <si>
    <t xml:space="preserve">Poste de relevage pour eaux vannes et eaux usées </t>
  </si>
  <si>
    <t xml:space="preserve">Reprise des terrasses en béton désactivé </t>
  </si>
  <si>
    <t xml:space="preserve">Rail de guidage PMR </t>
  </si>
  <si>
    <t>Art 14-1-2 GC</t>
  </si>
  <si>
    <t xml:space="preserve">Évacuation des eaux pluviales provisoires </t>
  </si>
  <si>
    <t>Terrassement décapage terre végétale dépôt</t>
  </si>
  <si>
    <t>Terrassement deblais</t>
  </si>
  <si>
    <t xml:space="preserve">Remblais autour des bâtiments </t>
  </si>
  <si>
    <t>Eaux pluviales à créer.</t>
  </si>
  <si>
    <t>Regards EU/EV</t>
  </si>
  <si>
    <t>Regards EP</t>
  </si>
  <si>
    <t>Regards pieds de chute</t>
  </si>
  <si>
    <t xml:space="preserve">Caniveaux à grilles </t>
  </si>
  <si>
    <t>Eclairage public bornes en dévoiement des réseaux existants</t>
  </si>
  <si>
    <t xml:space="preserve">Reseaux d'alimentation électrique basse tension </t>
  </si>
  <si>
    <t xml:space="preserve">Alimentation courant faible et informatique </t>
  </si>
  <si>
    <t>Alimentation électrique du bâtiment en dévoiement du réseau existant.</t>
  </si>
  <si>
    <t>Alimentation courant faible et informatique en dévoiement des réseaux existants</t>
  </si>
  <si>
    <t>Alimentation courant faible et informatique  à créer.</t>
  </si>
  <si>
    <t xml:space="preserve">Bandes de stationnement  </t>
  </si>
  <si>
    <t>Bandes de passage protégé</t>
  </si>
  <si>
    <t>Sigles</t>
  </si>
  <si>
    <t>CC1</t>
  </si>
  <si>
    <t xml:space="preserve">Massifs béton </t>
  </si>
  <si>
    <t xml:space="preserve">Bornes d’éclairage </t>
  </si>
  <si>
    <t>Massifs pour mâts de 6 ml de haut</t>
  </si>
  <si>
    <t xml:space="preserve">Terre végétale en dépôt et mise en place </t>
  </si>
  <si>
    <t>Lot n° 1 : Terrassement – V.R.D. – Eaux pluviales – Espaces verts</t>
  </si>
  <si>
    <t>Mur en gabion compris étude de sol spécifique de l'entreprise.</t>
  </si>
  <si>
    <t xml:space="preserve">Réseau d'eau usée eau vannes eau pluviales </t>
  </si>
  <si>
    <t>Réseau de chaleur chauffage à modifier</t>
  </si>
  <si>
    <t>Affaire n°25TE0124 - Extension de la MAS « La Pommeraie »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</si>
</sst>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9" fontId="1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5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17" xfId="1" applyFont="1" applyFill="1" applyBorder="1" applyAlignment="1">
      <alignment horizontal="left" vertical="center"/>
    </xf>
    <xf numFmtId="10" fontId="5" fillId="4" borderId="40" xfId="3" applyNumberFormat="1" applyFont="1" applyFill="1" applyBorder="1" applyAlignment="1">
      <alignment vertical="center"/>
    </xf>
    <xf numFmtId="0" fontId="3" fillId="2" borderId="41" xfId="1" applyFont="1" applyFill="1" applyBorder="1" applyAlignment="1">
      <alignment horizontal="center" vertical="center"/>
    </xf>
    <xf numFmtId="16" fontId="3" fillId="2" borderId="41" xfId="1" applyNumberFormat="1" applyFont="1" applyFill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left" vertical="center" wrapText="1"/>
    </xf>
    <xf numFmtId="2" fontId="1" fillId="2" borderId="1" xfId="1" applyNumberFormat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0" fontId="3" fillId="2" borderId="17" xfId="1" applyFont="1" applyFill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left" vertical="center" wrapText="1" indent="2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2" fontId="5" fillId="4" borderId="13" xfId="2" applyNumberFormat="1" applyFont="1" applyFill="1" applyBorder="1" applyAlignment="1">
      <alignment horizontal="right" vertical="center"/>
    </xf>
    <xf numFmtId="2" fontId="5" fillId="4" borderId="14" xfId="2" applyNumberFormat="1" applyFont="1" applyFill="1" applyBorder="1" applyAlignment="1">
      <alignment horizontal="right" vertical="center"/>
    </xf>
  </cellXfs>
  <cellStyles count="4">
    <cellStyle name="Normal" xfId="0" builtinId="0"/>
    <cellStyle name="Normal 2" xfId="1"/>
    <cellStyle name="Normal 2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98"/>
  <sheetViews>
    <sheetView tabSelected="1" topLeftCell="A23" zoomScale="115" zoomScaleNormal="115" zoomScaleSheetLayoutView="100" workbookViewId="0">
      <selection activeCell="K39" sqref="K39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68" t="s">
        <v>125</v>
      </c>
      <c r="B1" s="69"/>
      <c r="C1" s="69"/>
      <c r="D1" s="69"/>
      <c r="E1" s="69"/>
      <c r="F1" s="70"/>
      <c r="G1" s="8"/>
    </row>
    <row r="2" spans="1:7" s="2" customFormat="1" ht="40.15" customHeight="1" thickBot="1" x14ac:dyDescent="0.3">
      <c r="A2" s="71" t="s">
        <v>121</v>
      </c>
      <c r="B2" s="72"/>
      <c r="C2" s="72"/>
      <c r="D2" s="72"/>
      <c r="E2" s="72"/>
      <c r="F2" s="73"/>
      <c r="G2" s="9"/>
    </row>
    <row r="3" spans="1:7" s="2" customFormat="1" ht="49.15" customHeight="1" thickBot="1" x14ac:dyDescent="0.3">
      <c r="A3" s="77" t="s">
        <v>10</v>
      </c>
      <c r="B3" s="78"/>
      <c r="C3" s="78"/>
      <c r="D3" s="78"/>
      <c r="E3" s="78"/>
      <c r="F3" s="79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9.899999999999999" customHeight="1" thickBot="1" x14ac:dyDescent="0.3">
      <c r="A5" s="46" t="s">
        <v>97</v>
      </c>
      <c r="B5" s="20" t="s">
        <v>98</v>
      </c>
      <c r="C5" s="3"/>
      <c r="D5" s="14" t="s">
        <v>3</v>
      </c>
      <c r="E5" s="21"/>
      <c r="F5" s="22" t="str">
        <f t="shared" ref="F5" si="0">IF(C5="","",C5*E5)</f>
        <v/>
      </c>
      <c r="G5" s="8"/>
    </row>
    <row r="6" spans="1:7" ht="17.45" customHeight="1" thickBot="1" x14ac:dyDescent="0.3">
      <c r="A6" s="15"/>
      <c r="B6" s="16" t="s">
        <v>17</v>
      </c>
      <c r="C6" s="17"/>
      <c r="D6" s="18"/>
      <c r="E6" s="19"/>
      <c r="F6" s="4">
        <f>SUM(F5)</f>
        <v>0</v>
      </c>
      <c r="G6" s="8"/>
    </row>
    <row r="7" spans="1:7" ht="19.899999999999999" customHeight="1" x14ac:dyDescent="0.25">
      <c r="A7" s="47" t="s">
        <v>36</v>
      </c>
      <c r="B7" s="20" t="s">
        <v>31</v>
      </c>
      <c r="C7" s="3"/>
      <c r="D7" s="14" t="s">
        <v>28</v>
      </c>
      <c r="E7" s="21"/>
      <c r="F7" s="22" t="str">
        <f>IF(C7="","",C7*E7)</f>
        <v/>
      </c>
      <c r="G7" s="8"/>
    </row>
    <row r="8" spans="1:7" ht="19.899999999999999" customHeight="1" x14ac:dyDescent="0.25">
      <c r="A8" s="46" t="s">
        <v>36</v>
      </c>
      <c r="B8" s="20" t="s">
        <v>32</v>
      </c>
      <c r="C8" s="3"/>
      <c r="D8" s="14" t="s">
        <v>28</v>
      </c>
      <c r="E8" s="21"/>
      <c r="F8" s="22" t="str">
        <f t="shared" ref="F8:F19" si="1">IF(C8="","",C8*E8)</f>
        <v/>
      </c>
      <c r="G8" s="8"/>
    </row>
    <row r="9" spans="1:7" ht="19.899999999999999" customHeight="1" x14ac:dyDescent="0.25">
      <c r="A9" s="46" t="s">
        <v>36</v>
      </c>
      <c r="B9" s="20" t="s">
        <v>33</v>
      </c>
      <c r="C9" s="3"/>
      <c r="D9" s="14" t="s">
        <v>28</v>
      </c>
      <c r="E9" s="21"/>
      <c r="F9" s="22" t="str">
        <f t="shared" si="1"/>
        <v/>
      </c>
      <c r="G9" s="8"/>
    </row>
    <row r="10" spans="1:7" ht="19.899999999999999" customHeight="1" x14ac:dyDescent="0.25">
      <c r="A10" s="46" t="s">
        <v>36</v>
      </c>
      <c r="B10" s="20" t="s">
        <v>34</v>
      </c>
      <c r="C10" s="3"/>
      <c r="D10" s="14" t="s">
        <v>28</v>
      </c>
      <c r="E10" s="21"/>
      <c r="F10" s="22" t="str">
        <f t="shared" si="1"/>
        <v/>
      </c>
      <c r="G10" s="8"/>
    </row>
    <row r="11" spans="1:7" ht="19.899999999999999" customHeight="1" x14ac:dyDescent="0.25">
      <c r="A11" s="47" t="s">
        <v>37</v>
      </c>
      <c r="B11" s="20" t="s">
        <v>35</v>
      </c>
      <c r="C11" s="3"/>
      <c r="D11" s="14" t="s">
        <v>3</v>
      </c>
      <c r="E11" s="21"/>
      <c r="F11" s="22" t="str">
        <f t="shared" si="1"/>
        <v/>
      </c>
      <c r="G11" s="8"/>
    </row>
    <row r="12" spans="1:7" ht="19.899999999999999" customHeight="1" x14ac:dyDescent="0.25">
      <c r="A12" s="47" t="s">
        <v>39</v>
      </c>
      <c r="B12" s="20" t="s">
        <v>38</v>
      </c>
      <c r="C12" s="3"/>
      <c r="D12" s="14" t="s">
        <v>3</v>
      </c>
      <c r="E12" s="21"/>
      <c r="F12" s="22" t="str">
        <f t="shared" si="1"/>
        <v/>
      </c>
      <c r="G12" s="8"/>
    </row>
    <row r="13" spans="1:7" ht="19.899999999999999" customHeight="1" x14ac:dyDescent="0.25">
      <c r="A13" s="47" t="s">
        <v>41</v>
      </c>
      <c r="B13" s="20" t="s">
        <v>40</v>
      </c>
      <c r="C13" s="3"/>
      <c r="D13" s="14" t="s">
        <v>30</v>
      </c>
      <c r="E13" s="21"/>
      <c r="F13" s="22" t="str">
        <f t="shared" si="1"/>
        <v/>
      </c>
      <c r="G13" s="8"/>
    </row>
    <row r="14" spans="1:7" ht="19.899999999999999" customHeight="1" x14ac:dyDescent="0.25">
      <c r="A14" s="47" t="s">
        <v>42</v>
      </c>
      <c r="B14" s="20" t="s">
        <v>99</v>
      </c>
      <c r="C14" s="3"/>
      <c r="D14" s="14" t="s">
        <v>30</v>
      </c>
      <c r="E14" s="21"/>
      <c r="F14" s="22" t="str">
        <f t="shared" si="1"/>
        <v/>
      </c>
      <c r="G14" s="8"/>
    </row>
    <row r="15" spans="1:7" ht="19.899999999999999" customHeight="1" x14ac:dyDescent="0.25">
      <c r="A15" s="47" t="s">
        <v>42</v>
      </c>
      <c r="B15" s="20" t="s">
        <v>100</v>
      </c>
      <c r="C15" s="3"/>
      <c r="D15" s="14" t="s">
        <v>30</v>
      </c>
      <c r="E15" s="21"/>
      <c r="F15" s="22" t="str">
        <f t="shared" si="1"/>
        <v/>
      </c>
      <c r="G15" s="8"/>
    </row>
    <row r="16" spans="1:7" ht="19.899999999999999" customHeight="1" x14ac:dyDescent="0.25">
      <c r="A16" s="47" t="s">
        <v>11</v>
      </c>
      <c r="B16" s="48" t="s">
        <v>43</v>
      </c>
      <c r="C16" s="3"/>
      <c r="D16" s="14" t="s">
        <v>30</v>
      </c>
      <c r="E16" s="21"/>
      <c r="F16" s="22" t="str">
        <f t="shared" si="1"/>
        <v/>
      </c>
      <c r="G16" s="8"/>
    </row>
    <row r="17" spans="1:7" ht="19.899999999999999" customHeight="1" x14ac:dyDescent="0.25">
      <c r="A17" s="47" t="s">
        <v>12</v>
      </c>
      <c r="B17" s="48" t="s">
        <v>101</v>
      </c>
      <c r="C17" s="3"/>
      <c r="D17" s="14" t="s">
        <v>30</v>
      </c>
      <c r="E17" s="21"/>
      <c r="F17" s="22" t="str">
        <f t="shared" si="1"/>
        <v/>
      </c>
      <c r="G17" s="8"/>
    </row>
    <row r="18" spans="1:7" ht="17.45" customHeight="1" x14ac:dyDescent="0.25">
      <c r="A18" s="47" t="s">
        <v>51</v>
      </c>
      <c r="B18" s="20" t="s">
        <v>123</v>
      </c>
      <c r="C18" s="49"/>
      <c r="D18" s="14"/>
      <c r="E18" s="50"/>
      <c r="F18" s="51"/>
      <c r="G18" s="8"/>
    </row>
    <row r="19" spans="1:7" ht="33.6" customHeight="1" x14ac:dyDescent="0.25">
      <c r="A19" s="46"/>
      <c r="B19" s="20" t="s">
        <v>47</v>
      </c>
      <c r="C19" s="3"/>
      <c r="D19" s="14" t="s">
        <v>29</v>
      </c>
      <c r="E19" s="21"/>
      <c r="F19" s="22" t="str">
        <f t="shared" si="1"/>
        <v/>
      </c>
      <c r="G19" s="8"/>
    </row>
    <row r="20" spans="1:7" ht="19.899999999999999" customHeight="1" x14ac:dyDescent="0.25">
      <c r="A20" s="46"/>
      <c r="B20" s="20" t="s">
        <v>49</v>
      </c>
      <c r="C20" s="3"/>
      <c r="D20" s="14" t="s">
        <v>29</v>
      </c>
      <c r="E20" s="21"/>
      <c r="F20" s="22" t="str">
        <f t="shared" ref="F20:F67" si="2">IF(C20="","",C20*E20)</f>
        <v/>
      </c>
      <c r="G20" s="8"/>
    </row>
    <row r="21" spans="1:7" ht="19.899999999999999" customHeight="1" x14ac:dyDescent="0.25">
      <c r="A21" s="46"/>
      <c r="B21" s="20" t="s">
        <v>44</v>
      </c>
      <c r="C21" s="3"/>
      <c r="D21" s="14" t="s">
        <v>29</v>
      </c>
      <c r="E21" s="21"/>
      <c r="F21" s="22" t="str">
        <f t="shared" si="2"/>
        <v/>
      </c>
      <c r="G21" s="8"/>
    </row>
    <row r="22" spans="1:7" ht="16.899999999999999" customHeight="1" x14ac:dyDescent="0.25">
      <c r="A22" s="46"/>
      <c r="B22" s="20" t="s">
        <v>102</v>
      </c>
      <c r="C22" s="3"/>
      <c r="D22" s="14" t="s">
        <v>29</v>
      </c>
      <c r="E22" s="21"/>
      <c r="F22" s="22" t="str">
        <f t="shared" si="2"/>
        <v/>
      </c>
      <c r="G22" s="8"/>
    </row>
    <row r="23" spans="1:7" ht="17.45" customHeight="1" x14ac:dyDescent="0.25">
      <c r="A23" s="47" t="s">
        <v>52</v>
      </c>
      <c r="B23" s="20" t="s">
        <v>53</v>
      </c>
      <c r="C23" s="49"/>
      <c r="D23" s="14"/>
      <c r="E23" s="50"/>
      <c r="F23" s="51"/>
      <c r="G23" s="8"/>
    </row>
    <row r="24" spans="1:7" ht="17.45" customHeight="1" x14ac:dyDescent="0.25">
      <c r="A24" s="47"/>
      <c r="B24" s="53" t="s">
        <v>103</v>
      </c>
      <c r="C24" s="3"/>
      <c r="D24" s="14" t="s">
        <v>3</v>
      </c>
      <c r="E24" s="21"/>
      <c r="F24" s="22" t="str">
        <f t="shared" si="2"/>
        <v/>
      </c>
      <c r="G24" s="8"/>
    </row>
    <row r="25" spans="1:7" ht="17.45" customHeight="1" x14ac:dyDescent="0.25">
      <c r="A25" s="47"/>
      <c r="B25" s="53" t="s">
        <v>104</v>
      </c>
      <c r="C25" s="3"/>
      <c r="D25" s="14" t="s">
        <v>3</v>
      </c>
      <c r="E25" s="21"/>
      <c r="F25" s="22" t="str">
        <f t="shared" si="2"/>
        <v/>
      </c>
      <c r="G25" s="8"/>
    </row>
    <row r="26" spans="1:7" ht="17.45" customHeight="1" x14ac:dyDescent="0.25">
      <c r="A26" s="47"/>
      <c r="B26" s="53" t="s">
        <v>105</v>
      </c>
      <c r="C26" s="3"/>
      <c r="D26" s="14" t="s">
        <v>3</v>
      </c>
      <c r="E26" s="21"/>
      <c r="F26" s="22" t="str">
        <f t="shared" si="2"/>
        <v/>
      </c>
      <c r="G26" s="8"/>
    </row>
    <row r="27" spans="1:7" ht="17.45" customHeight="1" x14ac:dyDescent="0.25">
      <c r="A27" s="47" t="s">
        <v>54</v>
      </c>
      <c r="B27" s="20" t="s">
        <v>106</v>
      </c>
      <c r="C27" s="3"/>
      <c r="D27" s="14" t="s">
        <v>29</v>
      </c>
      <c r="E27" s="21"/>
      <c r="F27" s="22" t="str">
        <f t="shared" si="2"/>
        <v/>
      </c>
      <c r="G27" s="8"/>
    </row>
    <row r="28" spans="1:7" ht="17.45" customHeight="1" x14ac:dyDescent="0.25">
      <c r="A28" s="47" t="s">
        <v>55</v>
      </c>
      <c r="B28" s="20" t="s">
        <v>56</v>
      </c>
      <c r="C28" s="3"/>
      <c r="D28" s="14" t="s">
        <v>3</v>
      </c>
      <c r="E28" s="21"/>
      <c r="F28" s="22" t="str">
        <f t="shared" si="2"/>
        <v/>
      </c>
      <c r="G28" s="8"/>
    </row>
    <row r="29" spans="1:7" ht="17.45" customHeight="1" x14ac:dyDescent="0.25">
      <c r="A29" s="47" t="s">
        <v>57</v>
      </c>
      <c r="B29" s="20" t="s">
        <v>58</v>
      </c>
      <c r="C29" s="49"/>
      <c r="D29" s="14"/>
      <c r="E29" s="50"/>
      <c r="F29" s="51"/>
      <c r="G29" s="8"/>
    </row>
    <row r="30" spans="1:7" ht="19.899999999999999" customHeight="1" x14ac:dyDescent="0.25">
      <c r="A30" s="46"/>
      <c r="B30" s="53" t="s">
        <v>45</v>
      </c>
      <c r="C30" s="3"/>
      <c r="D30" s="14" t="s">
        <v>29</v>
      </c>
      <c r="E30" s="21"/>
      <c r="F30" s="22" t="str">
        <f t="shared" ref="F30:F31" si="3">IF(C30="","",C30*E30)</f>
        <v/>
      </c>
      <c r="G30" s="8"/>
    </row>
    <row r="31" spans="1:7" ht="19.899999999999999" customHeight="1" x14ac:dyDescent="0.25">
      <c r="A31" s="46"/>
      <c r="B31" s="53" t="s">
        <v>46</v>
      </c>
      <c r="C31" s="3"/>
      <c r="D31" s="14" t="s">
        <v>29</v>
      </c>
      <c r="E31" s="21"/>
      <c r="F31" s="22" t="str">
        <f t="shared" si="3"/>
        <v/>
      </c>
      <c r="G31" s="8"/>
    </row>
    <row r="32" spans="1:7" ht="17.45" customHeight="1" x14ac:dyDescent="0.25">
      <c r="A32" s="47" t="s">
        <v>60</v>
      </c>
      <c r="B32" s="20" t="s">
        <v>108</v>
      </c>
      <c r="C32" s="49"/>
      <c r="D32" s="14"/>
      <c r="E32" s="50"/>
      <c r="F32" s="51"/>
      <c r="G32" s="8"/>
    </row>
    <row r="33" spans="1:7" ht="30" customHeight="1" x14ac:dyDescent="0.25">
      <c r="A33" s="44"/>
      <c r="B33" s="53" t="s">
        <v>110</v>
      </c>
      <c r="C33" s="3"/>
      <c r="D33" s="14" t="s">
        <v>29</v>
      </c>
      <c r="E33" s="21"/>
      <c r="F33" s="22" t="str">
        <f>IF(C33="","",C33*E33)</f>
        <v/>
      </c>
      <c r="G33" s="8"/>
    </row>
    <row r="34" spans="1:7" x14ac:dyDescent="0.25">
      <c r="A34" s="44"/>
      <c r="B34" s="53" t="s">
        <v>50</v>
      </c>
      <c r="C34" s="3"/>
      <c r="D34" s="14" t="s">
        <v>29</v>
      </c>
      <c r="E34" s="21"/>
      <c r="F34" s="22" t="str">
        <f>IF(C34="","",C34*E34)</f>
        <v/>
      </c>
      <c r="G34" s="8"/>
    </row>
    <row r="35" spans="1:7" ht="17.45" customHeight="1" x14ac:dyDescent="0.25">
      <c r="A35" s="47" t="s">
        <v>60</v>
      </c>
      <c r="B35" s="20" t="s">
        <v>59</v>
      </c>
      <c r="C35" s="49"/>
      <c r="D35" s="14"/>
      <c r="E35" s="50"/>
      <c r="F35" s="51"/>
      <c r="G35" s="8"/>
    </row>
    <row r="36" spans="1:7" ht="25.5" x14ac:dyDescent="0.25">
      <c r="A36" s="46"/>
      <c r="B36" s="53" t="s">
        <v>107</v>
      </c>
      <c r="C36" s="3"/>
      <c r="D36" s="14" t="s">
        <v>29</v>
      </c>
      <c r="E36" s="21"/>
      <c r="F36" s="22" t="str">
        <f t="shared" ref="F36:F37" si="4">IF(C36="","",C36*E36)</f>
        <v/>
      </c>
      <c r="G36" s="8"/>
    </row>
    <row r="37" spans="1:7" x14ac:dyDescent="0.25">
      <c r="A37" s="44"/>
      <c r="B37" s="53" t="s">
        <v>48</v>
      </c>
      <c r="C37" s="3"/>
      <c r="D37" s="14" t="s">
        <v>29</v>
      </c>
      <c r="E37" s="21"/>
      <c r="F37" s="22" t="str">
        <f t="shared" si="4"/>
        <v/>
      </c>
      <c r="G37" s="8"/>
    </row>
    <row r="38" spans="1:7" ht="17.45" customHeight="1" x14ac:dyDescent="0.25">
      <c r="A38" s="47" t="s">
        <v>61</v>
      </c>
      <c r="B38" s="20" t="s">
        <v>109</v>
      </c>
      <c r="C38" s="49"/>
      <c r="D38" s="14"/>
      <c r="E38" s="50"/>
      <c r="F38" s="51"/>
      <c r="G38" s="8"/>
    </row>
    <row r="39" spans="1:7" ht="25.5" x14ac:dyDescent="0.25">
      <c r="A39" s="46"/>
      <c r="B39" s="53" t="s">
        <v>111</v>
      </c>
      <c r="C39" s="3"/>
      <c r="D39" s="14" t="s">
        <v>29</v>
      </c>
      <c r="E39" s="21"/>
      <c r="F39" s="22" t="str">
        <f t="shared" si="2"/>
        <v/>
      </c>
      <c r="G39" s="8"/>
    </row>
    <row r="40" spans="1:7" x14ac:dyDescent="0.25">
      <c r="A40" s="52"/>
      <c r="B40" s="53" t="s">
        <v>112</v>
      </c>
      <c r="C40" s="3"/>
      <c r="D40" s="14" t="s">
        <v>29</v>
      </c>
      <c r="E40" s="21"/>
      <c r="F40" s="22" t="str">
        <f t="shared" si="2"/>
        <v/>
      </c>
      <c r="G40" s="8"/>
    </row>
    <row r="41" spans="1:7" ht="17.45" customHeight="1" x14ac:dyDescent="0.25">
      <c r="A41" s="47" t="s">
        <v>62</v>
      </c>
      <c r="B41" s="48" t="s">
        <v>124</v>
      </c>
      <c r="C41" s="3"/>
      <c r="D41" s="14" t="s">
        <v>29</v>
      </c>
      <c r="E41" s="21"/>
      <c r="F41" s="22" t="str">
        <f t="shared" si="2"/>
        <v/>
      </c>
      <c r="G41" s="8"/>
    </row>
    <row r="42" spans="1:7" ht="17.45" customHeight="1" x14ac:dyDescent="0.25">
      <c r="A42" s="52" t="s">
        <v>66</v>
      </c>
      <c r="B42" s="48" t="s">
        <v>63</v>
      </c>
      <c r="C42" s="49"/>
      <c r="D42" s="14"/>
      <c r="E42" s="50"/>
      <c r="F42" s="51"/>
      <c r="G42" s="8"/>
    </row>
    <row r="43" spans="1:7" ht="17.45" customHeight="1" x14ac:dyDescent="0.25">
      <c r="A43" s="52" t="s">
        <v>67</v>
      </c>
      <c r="B43" s="48" t="s">
        <v>64</v>
      </c>
      <c r="C43" s="3"/>
      <c r="D43" s="14" t="s">
        <v>28</v>
      </c>
      <c r="E43" s="21"/>
      <c r="F43" s="22" t="str">
        <f t="shared" si="2"/>
        <v/>
      </c>
      <c r="G43" s="8"/>
    </row>
    <row r="44" spans="1:7" ht="17.45" customHeight="1" x14ac:dyDescent="0.25">
      <c r="A44" s="52" t="s">
        <v>68</v>
      </c>
      <c r="B44" s="48" t="s">
        <v>65</v>
      </c>
      <c r="C44" s="3"/>
      <c r="D44" s="14" t="s">
        <v>28</v>
      </c>
      <c r="E44" s="21"/>
      <c r="F44" s="22" t="str">
        <f t="shared" si="2"/>
        <v/>
      </c>
      <c r="G44" s="8"/>
    </row>
    <row r="45" spans="1:7" ht="17.45" customHeight="1" x14ac:dyDescent="0.25">
      <c r="A45" s="52" t="s">
        <v>69</v>
      </c>
      <c r="B45" s="20" t="s">
        <v>70</v>
      </c>
      <c r="C45" s="3"/>
      <c r="D45" s="14" t="s">
        <v>30</v>
      </c>
      <c r="E45" s="21"/>
      <c r="F45" s="22" t="str">
        <f t="shared" si="2"/>
        <v/>
      </c>
      <c r="G45" s="8"/>
    </row>
    <row r="46" spans="1:7" ht="17.45" customHeight="1" x14ac:dyDescent="0.25">
      <c r="A46" s="52" t="s">
        <v>73</v>
      </c>
      <c r="B46" s="20" t="s">
        <v>71</v>
      </c>
      <c r="C46" s="3"/>
      <c r="D46" s="14" t="s">
        <v>30</v>
      </c>
      <c r="E46" s="21"/>
      <c r="F46" s="22" t="str">
        <f t="shared" si="2"/>
        <v/>
      </c>
      <c r="G46" s="8"/>
    </row>
    <row r="47" spans="1:7" ht="17.45" customHeight="1" x14ac:dyDescent="0.25">
      <c r="A47" s="52" t="s">
        <v>74</v>
      </c>
      <c r="B47" s="48" t="s">
        <v>72</v>
      </c>
      <c r="C47" s="3"/>
      <c r="D47" s="14" t="s">
        <v>28</v>
      </c>
      <c r="E47" s="21"/>
      <c r="F47" s="22" t="str">
        <f t="shared" si="2"/>
        <v/>
      </c>
      <c r="G47" s="8"/>
    </row>
    <row r="48" spans="1:7" ht="17.45" customHeight="1" x14ac:dyDescent="0.25">
      <c r="A48" s="52" t="s">
        <v>76</v>
      </c>
      <c r="B48" s="20" t="s">
        <v>75</v>
      </c>
      <c r="C48" s="3"/>
      <c r="D48" s="14" t="s">
        <v>28</v>
      </c>
      <c r="E48" s="21"/>
      <c r="F48" s="22" t="str">
        <f t="shared" si="2"/>
        <v/>
      </c>
      <c r="G48" s="8"/>
    </row>
    <row r="49" spans="1:7" ht="17.45" customHeight="1" x14ac:dyDescent="0.25">
      <c r="A49" s="52" t="s">
        <v>79</v>
      </c>
      <c r="B49" s="20" t="s">
        <v>77</v>
      </c>
      <c r="C49" s="3"/>
      <c r="D49" s="14" t="s">
        <v>28</v>
      </c>
      <c r="E49" s="21"/>
      <c r="F49" s="22" t="str">
        <f t="shared" si="2"/>
        <v/>
      </c>
      <c r="G49" s="8"/>
    </row>
    <row r="50" spans="1:7" ht="17.45" customHeight="1" x14ac:dyDescent="0.25">
      <c r="A50" s="52" t="s">
        <v>80</v>
      </c>
      <c r="B50" s="20" t="s">
        <v>78</v>
      </c>
      <c r="C50" s="3"/>
      <c r="D50" s="14" t="s">
        <v>28</v>
      </c>
      <c r="E50" s="21"/>
      <c r="F50" s="22" t="str">
        <f t="shared" si="2"/>
        <v/>
      </c>
      <c r="G50" s="8"/>
    </row>
    <row r="51" spans="1:7" ht="17.45" customHeight="1" x14ac:dyDescent="0.25">
      <c r="A51" s="52" t="s">
        <v>21</v>
      </c>
      <c r="B51" s="20" t="s">
        <v>81</v>
      </c>
      <c r="C51" s="3"/>
      <c r="D51" s="14" t="s">
        <v>29</v>
      </c>
      <c r="E51" s="21"/>
      <c r="F51" s="22" t="str">
        <f t="shared" si="2"/>
        <v/>
      </c>
      <c r="G51" s="8"/>
    </row>
    <row r="52" spans="1:7" ht="17.45" customHeight="1" x14ac:dyDescent="0.25">
      <c r="A52" s="52" t="s">
        <v>13</v>
      </c>
      <c r="B52" s="20" t="s">
        <v>82</v>
      </c>
      <c r="C52" s="3"/>
      <c r="D52" s="14" t="s">
        <v>28</v>
      </c>
      <c r="E52" s="21"/>
      <c r="F52" s="22" t="str">
        <f t="shared" si="2"/>
        <v/>
      </c>
      <c r="G52" s="8"/>
    </row>
    <row r="53" spans="1:7" ht="17.45" customHeight="1" x14ac:dyDescent="0.25">
      <c r="A53" s="52" t="s">
        <v>14</v>
      </c>
      <c r="B53" s="20" t="s">
        <v>83</v>
      </c>
      <c r="C53" s="49"/>
      <c r="D53" s="14"/>
      <c r="E53" s="50"/>
      <c r="F53" s="51"/>
      <c r="G53" s="8"/>
    </row>
    <row r="54" spans="1:7" ht="17.45" customHeight="1" x14ac:dyDescent="0.25">
      <c r="A54" s="52"/>
      <c r="B54" s="53" t="s">
        <v>113</v>
      </c>
      <c r="C54" s="3"/>
      <c r="D54" s="14" t="s">
        <v>29</v>
      </c>
      <c r="E54" s="21"/>
      <c r="F54" s="22" t="str">
        <f t="shared" si="2"/>
        <v/>
      </c>
      <c r="G54" s="8"/>
    </row>
    <row r="55" spans="1:7" ht="17.45" customHeight="1" x14ac:dyDescent="0.25">
      <c r="A55" s="52"/>
      <c r="B55" s="53" t="s">
        <v>114</v>
      </c>
      <c r="C55" s="3"/>
      <c r="D55" s="14" t="s">
        <v>3</v>
      </c>
      <c r="E55" s="21"/>
      <c r="F55" s="22" t="str">
        <f t="shared" si="2"/>
        <v/>
      </c>
      <c r="G55" s="8"/>
    </row>
    <row r="56" spans="1:7" ht="17.45" customHeight="1" x14ac:dyDescent="0.25">
      <c r="A56" s="52"/>
      <c r="B56" s="53" t="s">
        <v>115</v>
      </c>
      <c r="C56" s="3"/>
      <c r="D56" s="14" t="s">
        <v>3</v>
      </c>
      <c r="E56" s="21"/>
      <c r="F56" s="22" t="str">
        <f t="shared" si="2"/>
        <v/>
      </c>
      <c r="G56" s="8"/>
    </row>
    <row r="57" spans="1:7" ht="17.45" customHeight="1" x14ac:dyDescent="0.25">
      <c r="A57" s="52" t="s">
        <v>15</v>
      </c>
      <c r="B57" s="20" t="s">
        <v>84</v>
      </c>
      <c r="C57" s="3"/>
      <c r="D57" s="14" t="s">
        <v>3</v>
      </c>
      <c r="E57" s="21"/>
      <c r="F57" s="22" t="str">
        <f t="shared" si="2"/>
        <v/>
      </c>
      <c r="G57" s="8"/>
    </row>
    <row r="58" spans="1:7" ht="17.45" customHeight="1" x14ac:dyDescent="0.25">
      <c r="A58" s="52" t="s">
        <v>86</v>
      </c>
      <c r="B58" s="20" t="s">
        <v>96</v>
      </c>
      <c r="C58" s="3"/>
      <c r="D58" s="14" t="s">
        <v>29</v>
      </c>
      <c r="E58" s="21"/>
      <c r="F58" s="22" t="str">
        <f t="shared" si="2"/>
        <v/>
      </c>
      <c r="G58" s="8"/>
    </row>
    <row r="59" spans="1:7" ht="17.45" customHeight="1" x14ac:dyDescent="0.25">
      <c r="A59" s="52" t="s">
        <v>16</v>
      </c>
      <c r="B59" s="20" t="s">
        <v>85</v>
      </c>
      <c r="C59" s="3"/>
      <c r="D59" s="14" t="s">
        <v>29</v>
      </c>
      <c r="E59" s="21"/>
      <c r="F59" s="22" t="str">
        <f t="shared" si="2"/>
        <v/>
      </c>
      <c r="G59" s="8"/>
    </row>
    <row r="60" spans="1:7" ht="17.45" customHeight="1" x14ac:dyDescent="0.25">
      <c r="A60" s="52" t="s">
        <v>18</v>
      </c>
      <c r="B60" s="20" t="s">
        <v>87</v>
      </c>
      <c r="C60" s="49"/>
      <c r="D60" s="14"/>
      <c r="E60" s="50"/>
      <c r="F60" s="51"/>
      <c r="G60" s="8"/>
    </row>
    <row r="61" spans="1:7" ht="17.45" customHeight="1" x14ac:dyDescent="0.25">
      <c r="A61" s="52" t="s">
        <v>18</v>
      </c>
      <c r="B61" s="53" t="s">
        <v>116</v>
      </c>
      <c r="C61" s="3"/>
      <c r="D61" s="14" t="s">
        <v>29</v>
      </c>
      <c r="E61" s="21"/>
      <c r="F61" s="22" t="str">
        <f t="shared" si="2"/>
        <v/>
      </c>
      <c r="G61" s="8"/>
    </row>
    <row r="62" spans="1:7" ht="17.45" customHeight="1" x14ac:dyDescent="0.25">
      <c r="A62" s="52" t="s">
        <v>18</v>
      </c>
      <c r="B62" s="53" t="s">
        <v>88</v>
      </c>
      <c r="C62" s="3"/>
      <c r="D62" s="14" t="s">
        <v>29</v>
      </c>
      <c r="E62" s="21"/>
      <c r="F62" s="22" t="str">
        <f t="shared" si="2"/>
        <v/>
      </c>
      <c r="G62" s="8"/>
    </row>
    <row r="63" spans="1:7" ht="17.45" customHeight="1" x14ac:dyDescent="0.25">
      <c r="A63" s="52" t="s">
        <v>22</v>
      </c>
      <c r="B63" s="20" t="s">
        <v>117</v>
      </c>
      <c r="C63" s="49"/>
      <c r="D63" s="14"/>
      <c r="E63" s="50"/>
      <c r="F63" s="51"/>
      <c r="G63" s="8"/>
    </row>
    <row r="64" spans="1:7" ht="17.45" customHeight="1" x14ac:dyDescent="0.25">
      <c r="A64" s="52"/>
      <c r="B64" s="53" t="s">
        <v>118</v>
      </c>
      <c r="C64" s="3"/>
      <c r="D64" s="14" t="s">
        <v>3</v>
      </c>
      <c r="E64" s="21"/>
      <c r="F64" s="22" t="str">
        <f t="shared" si="2"/>
        <v/>
      </c>
      <c r="G64" s="8"/>
    </row>
    <row r="65" spans="1:7" ht="17.45" customHeight="1" x14ac:dyDescent="0.25">
      <c r="A65" s="52"/>
      <c r="B65" s="53" t="s">
        <v>119</v>
      </c>
      <c r="C65" s="3"/>
      <c r="D65" s="14" t="s">
        <v>3</v>
      </c>
      <c r="E65" s="21"/>
      <c r="F65" s="22" t="str">
        <f t="shared" ref="F65" si="5">IF(C65="","",C65*E65)</f>
        <v/>
      </c>
      <c r="G65" s="8"/>
    </row>
    <row r="66" spans="1:7" ht="17.45" customHeight="1" x14ac:dyDescent="0.25">
      <c r="A66" s="52" t="s">
        <v>23</v>
      </c>
      <c r="B66" s="48" t="s">
        <v>89</v>
      </c>
      <c r="C66" s="49"/>
      <c r="D66" s="14"/>
      <c r="E66" s="50"/>
      <c r="F66" s="51"/>
      <c r="G66" s="8"/>
    </row>
    <row r="67" spans="1:7" ht="17.45" customHeight="1" x14ac:dyDescent="0.25">
      <c r="A67" s="52" t="s">
        <v>93</v>
      </c>
      <c r="B67" s="20" t="s">
        <v>120</v>
      </c>
      <c r="C67" s="3"/>
      <c r="D67" s="14" t="s">
        <v>30</v>
      </c>
      <c r="E67" s="21"/>
      <c r="F67" s="22" t="str">
        <f t="shared" si="2"/>
        <v/>
      </c>
      <c r="G67" s="8"/>
    </row>
    <row r="68" spans="1:7" ht="17.45" customHeight="1" x14ac:dyDescent="0.25">
      <c r="A68" s="52" t="s">
        <v>24</v>
      </c>
      <c r="B68" s="48" t="s">
        <v>91</v>
      </c>
      <c r="C68" s="49"/>
      <c r="D68" s="14"/>
      <c r="E68" s="50"/>
      <c r="F68" s="51"/>
      <c r="G68" s="8"/>
    </row>
    <row r="69" spans="1:7" ht="17.45" customHeight="1" x14ac:dyDescent="0.25">
      <c r="A69" s="52" t="s">
        <v>90</v>
      </c>
      <c r="B69" s="20" t="s">
        <v>92</v>
      </c>
      <c r="C69" s="3"/>
      <c r="D69" s="14" t="s">
        <v>28</v>
      </c>
      <c r="E69" s="21"/>
      <c r="F69" s="22" t="str">
        <f>IF(C69="","",C69*E69)</f>
        <v/>
      </c>
      <c r="G69" s="8"/>
    </row>
    <row r="70" spans="1:7" ht="17.45" customHeight="1" x14ac:dyDescent="0.25">
      <c r="A70" s="52" t="s">
        <v>25</v>
      </c>
      <c r="B70" s="20" t="s">
        <v>122</v>
      </c>
      <c r="C70" s="3"/>
      <c r="D70" s="14" t="s">
        <v>30</v>
      </c>
      <c r="E70" s="21"/>
      <c r="F70" s="22" t="str">
        <f>IF(C70="","",C70*E70)</f>
        <v/>
      </c>
      <c r="G70" s="8"/>
    </row>
    <row r="71" spans="1:7" ht="17.45" customHeight="1" x14ac:dyDescent="0.25">
      <c r="A71" s="52" t="s">
        <v>26</v>
      </c>
      <c r="B71" s="20" t="s">
        <v>94</v>
      </c>
      <c r="C71" s="3"/>
      <c r="D71" s="14" t="s">
        <v>3</v>
      </c>
      <c r="E71" s="21"/>
      <c r="F71" s="22" t="str">
        <f>IF(C71="","",C71*E71)</f>
        <v/>
      </c>
      <c r="G71" s="8"/>
    </row>
    <row r="72" spans="1:7" ht="17.45" customHeight="1" thickBot="1" x14ac:dyDescent="0.3">
      <c r="A72" s="52" t="s">
        <v>27</v>
      </c>
      <c r="B72" s="20" t="s">
        <v>95</v>
      </c>
      <c r="C72" s="3"/>
      <c r="D72" s="14" t="s">
        <v>28</v>
      </c>
      <c r="E72" s="21"/>
      <c r="F72" s="22" t="str">
        <f>IF(C72="","",C72*E72)</f>
        <v/>
      </c>
      <c r="G72" s="8"/>
    </row>
    <row r="73" spans="1:7" ht="17.45" customHeight="1" thickBot="1" x14ac:dyDescent="0.3">
      <c r="A73" s="15"/>
      <c r="B73" s="16" t="s">
        <v>17</v>
      </c>
      <c r="C73" s="17"/>
      <c r="D73" s="18"/>
      <c r="E73" s="19"/>
      <c r="F73" s="4">
        <f>SUM(F7:F72)</f>
        <v>0</v>
      </c>
      <c r="G73" s="8"/>
    </row>
    <row r="74" spans="1:7" ht="19.899999999999999" customHeight="1" thickBot="1" x14ac:dyDescent="0.3">
      <c r="A74" s="23"/>
      <c r="B74" s="24"/>
      <c r="C74" s="25"/>
      <c r="D74" s="26"/>
      <c r="E74" s="27"/>
      <c r="F74" s="28"/>
      <c r="G74" s="8"/>
    </row>
    <row r="75" spans="1:7" s="2" customFormat="1" ht="19.899999999999999" customHeight="1" thickBot="1" x14ac:dyDescent="0.3">
      <c r="A75" s="29"/>
      <c r="B75" s="30"/>
      <c r="C75" s="74" t="s">
        <v>8</v>
      </c>
      <c r="D75" s="75"/>
      <c r="E75" s="76"/>
      <c r="F75" s="31">
        <f>F73+F6</f>
        <v>0</v>
      </c>
      <c r="G75" s="9"/>
    </row>
    <row r="76" spans="1:7" ht="19.899999999999999" customHeight="1" thickBot="1" x14ac:dyDescent="0.3">
      <c r="A76" s="29"/>
      <c r="B76" s="30"/>
      <c r="C76" s="80" t="s">
        <v>19</v>
      </c>
      <c r="D76" s="81"/>
      <c r="E76" s="45">
        <v>1.7999999999999999E-2</v>
      </c>
      <c r="F76" s="31">
        <f>(F75*E76)</f>
        <v>0</v>
      </c>
      <c r="G76" s="9"/>
    </row>
    <row r="77" spans="1:7" ht="19.899999999999999" customHeight="1" thickBot="1" x14ac:dyDescent="0.3">
      <c r="A77" s="29"/>
      <c r="B77" s="30"/>
      <c r="C77" s="74" t="s">
        <v>20</v>
      </c>
      <c r="D77" s="75"/>
      <c r="E77" s="76"/>
      <c r="F77" s="31">
        <f>F75+F76</f>
        <v>0</v>
      </c>
      <c r="G77" s="9"/>
    </row>
    <row r="78" spans="1:7" ht="19.899999999999999" customHeight="1" thickBot="1" x14ac:dyDescent="0.3">
      <c r="A78" s="32"/>
      <c r="B78" s="33"/>
      <c r="C78" s="34"/>
      <c r="D78" s="35"/>
      <c r="E78" s="36"/>
      <c r="F78" s="37" t="str">
        <f>IF(C78="","",C78*E78)</f>
        <v/>
      </c>
      <c r="G78" s="8"/>
    </row>
    <row r="79" spans="1:7" ht="12.6" customHeight="1" x14ac:dyDescent="0.25">
      <c r="A79" s="54" t="s">
        <v>6</v>
      </c>
      <c r="B79" s="55"/>
      <c r="C79" s="55"/>
      <c r="D79" s="55"/>
      <c r="E79" s="55"/>
      <c r="F79" s="56"/>
      <c r="G79" s="8"/>
    </row>
    <row r="80" spans="1:7" ht="13.5" thickBot="1" x14ac:dyDescent="0.3">
      <c r="A80" s="57"/>
      <c r="B80" s="58"/>
      <c r="C80" s="58"/>
      <c r="D80" s="58"/>
      <c r="E80" s="58"/>
      <c r="F80" s="59"/>
      <c r="G80" s="8"/>
    </row>
    <row r="81" spans="1:7" ht="9" customHeight="1" x14ac:dyDescent="0.25">
      <c r="A81" s="38"/>
      <c r="B81" s="39"/>
      <c r="C81" s="40"/>
      <c r="D81" s="41"/>
      <c r="E81" s="39"/>
      <c r="F81" s="39"/>
      <c r="G81" s="42"/>
    </row>
    <row r="82" spans="1:7" ht="8.4499999999999993" customHeight="1" x14ac:dyDescent="0.25">
      <c r="A82" s="38"/>
      <c r="B82" s="60" t="s">
        <v>9</v>
      </c>
      <c r="C82" s="61"/>
      <c r="D82" s="41"/>
      <c r="E82" s="39"/>
      <c r="F82" s="39"/>
      <c r="G82" s="42"/>
    </row>
    <row r="83" spans="1:7" ht="8.4499999999999993" customHeight="1" x14ac:dyDescent="0.25">
      <c r="A83" s="38"/>
      <c r="B83" s="62"/>
      <c r="C83" s="63"/>
      <c r="D83" s="41"/>
      <c r="E83" s="39"/>
      <c r="F83" s="39"/>
      <c r="G83" s="42"/>
    </row>
    <row r="84" spans="1:7" ht="8.4499999999999993" customHeight="1" x14ac:dyDescent="0.25">
      <c r="A84" s="38"/>
      <c r="B84" s="62"/>
      <c r="C84" s="63"/>
      <c r="D84" s="41"/>
      <c r="E84" s="39"/>
      <c r="F84" s="39"/>
      <c r="G84" s="42"/>
    </row>
    <row r="85" spans="1:7" x14ac:dyDescent="0.25">
      <c r="A85" s="38"/>
      <c r="B85" s="64" t="s">
        <v>7</v>
      </c>
      <c r="C85" s="65"/>
      <c r="D85" s="41"/>
      <c r="E85" s="39"/>
      <c r="F85" s="39"/>
      <c r="G85" s="42"/>
    </row>
    <row r="86" spans="1:7" ht="10.9" customHeight="1" x14ac:dyDescent="0.25">
      <c r="A86" s="38"/>
      <c r="B86" s="64"/>
      <c r="C86" s="65"/>
      <c r="D86" s="41"/>
      <c r="E86" s="39"/>
      <c r="F86" s="39"/>
      <c r="G86" s="42"/>
    </row>
    <row r="87" spans="1:7" ht="10.9" customHeight="1" x14ac:dyDescent="0.25">
      <c r="A87" s="38"/>
      <c r="B87" s="64"/>
      <c r="C87" s="65"/>
      <c r="D87" s="41"/>
      <c r="E87" s="39"/>
      <c r="F87" s="39"/>
      <c r="G87" s="42"/>
    </row>
    <row r="88" spans="1:7" ht="10.9" customHeight="1" x14ac:dyDescent="0.25">
      <c r="A88" s="38"/>
      <c r="B88" s="64"/>
      <c r="C88" s="65"/>
      <c r="D88" s="41"/>
      <c r="E88" s="39"/>
      <c r="F88" s="39"/>
      <c r="G88" s="42"/>
    </row>
    <row r="89" spans="1:7" ht="10.9" customHeight="1" x14ac:dyDescent="0.25">
      <c r="A89" s="38"/>
      <c r="B89" s="64"/>
      <c r="C89" s="65"/>
      <c r="D89" s="41"/>
      <c r="E89" s="39"/>
      <c r="F89" s="39"/>
      <c r="G89" s="42"/>
    </row>
    <row r="90" spans="1:7" ht="10.9" customHeight="1" x14ac:dyDescent="0.25">
      <c r="A90" s="38"/>
      <c r="B90" s="64"/>
      <c r="C90" s="65"/>
      <c r="D90" s="41"/>
      <c r="E90" s="39"/>
      <c r="F90" s="39"/>
      <c r="G90" s="42"/>
    </row>
    <row r="91" spans="1:7" ht="10.9" customHeight="1" x14ac:dyDescent="0.25">
      <c r="A91" s="38"/>
      <c r="B91" s="66"/>
      <c r="C91" s="67"/>
      <c r="D91" s="41"/>
      <c r="E91" s="39"/>
      <c r="F91" s="39"/>
      <c r="G91" s="42"/>
    </row>
    <row r="92" spans="1:7" ht="15" x14ac:dyDescent="0.25">
      <c r="A92" s="38"/>
      <c r="B92" s="39"/>
      <c r="C92" s="40"/>
      <c r="D92" s="43"/>
      <c r="E92" s="39"/>
      <c r="F92" s="39"/>
      <c r="G92" s="42"/>
    </row>
    <row r="94" spans="1:7" ht="15" x14ac:dyDescent="0.25">
      <c r="D94"/>
    </row>
    <row r="95" spans="1:7" ht="15" x14ac:dyDescent="0.25">
      <c r="D95"/>
    </row>
    <row r="96" spans="1:7" ht="15" x14ac:dyDescent="0.25">
      <c r="D96"/>
    </row>
    <row r="97" spans="4:4" ht="15" x14ac:dyDescent="0.25">
      <c r="D97"/>
    </row>
    <row r="98" spans="4:4" ht="15" x14ac:dyDescent="0.25">
      <c r="D98"/>
    </row>
  </sheetData>
  <mergeCells count="9">
    <mergeCell ref="A79:F80"/>
    <mergeCell ref="B82:C84"/>
    <mergeCell ref="B85:C91"/>
    <mergeCell ref="A1:F1"/>
    <mergeCell ref="A2:F2"/>
    <mergeCell ref="C75:E75"/>
    <mergeCell ref="A3:F3"/>
    <mergeCell ref="C76:D76"/>
    <mergeCell ref="C77:E77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2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  <rowBreaks count="1" manualBreakCount="1">
    <brk id="4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f1f42bd-e5db-42c0-ae7b-6c4072a98a2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</vt:lpstr>
      <vt:lpstr>'LOT 1'!Impression_des_titres</vt:lpstr>
      <vt:lpstr>'LOT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Lamane Hamza</cp:lastModifiedBy>
  <cp:lastPrinted>2025-08-27T13:41:25Z</cp:lastPrinted>
  <dcterms:created xsi:type="dcterms:W3CDTF">2022-05-09T14:41:50Z</dcterms:created>
  <dcterms:modified xsi:type="dcterms:W3CDTF">2025-12-19T14:39:59Z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